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8130"/>
  </bookViews>
  <sheets>
    <sheet name="DS CD nhan co tuc tai 74 ND-H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6" i="1"/>
  <c r="H3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G36"/>
  <c r="F36"/>
</calcChain>
</file>

<file path=xl/sharedStrings.xml><?xml version="1.0" encoding="utf-8"?>
<sst xmlns="http://schemas.openxmlformats.org/spreadsheetml/2006/main" count="133" uniqueCount="133">
  <si>
    <t>Bùi Quốc Hùng</t>
  </si>
  <si>
    <t>010969479</t>
  </si>
  <si>
    <t>08/11/2005</t>
  </si>
  <si>
    <t>70 Vạn Kiếp, Hai Bà Trưng, Hà Nội</t>
  </si>
  <si>
    <t>Hoàng Thế Dân</t>
  </si>
  <si>
    <t>030997205</t>
  </si>
  <si>
    <t>26/08/1994</t>
  </si>
  <si>
    <t>Tổ 8, Ngọc Xuyên, Đồ Sơn, Hải Phòng</t>
  </si>
  <si>
    <t>Huỳnh Minh Hải</t>
  </si>
  <si>
    <t>011932940</t>
  </si>
  <si>
    <t>30/04/1996</t>
  </si>
  <si>
    <t>1/785 Trương Định, Hoàng Mai, Hà Nội</t>
  </si>
  <si>
    <t>Hà Đình Lâm</t>
  </si>
  <si>
    <t>171786338</t>
  </si>
  <si>
    <t>19/03/1996</t>
  </si>
  <si>
    <t>B7/5/6, Phạm Văn Đồng, Từ Liêm, Hà Nội</t>
  </si>
  <si>
    <t>Nguyễn Dân Sinh</t>
  </si>
  <si>
    <t>011207110</t>
  </si>
  <si>
    <t>10/06/2005</t>
  </si>
  <si>
    <t>35 ngõ 88 Võ Thị Sáu, Phường Thanh Nhàn, Hà Nội</t>
  </si>
  <si>
    <t>Nguyễn Hải Minh</t>
  </si>
  <si>
    <t>031181635</t>
  </si>
  <si>
    <t>27/03/1999</t>
  </si>
  <si>
    <t>9/10 Trần Phú, Hồng Bàng, Hải Phòng</t>
  </si>
  <si>
    <t>Nguyễn Quốc Phương</t>
  </si>
  <si>
    <t>145177925</t>
  </si>
  <si>
    <t>31/07/2001</t>
  </si>
  <si>
    <t>Thuỵ Lâm, Thanh Long,Yên Mỹ, Hưng Yên</t>
  </si>
  <si>
    <t>Nguyễn Văn Dần</t>
  </si>
  <si>
    <t>010043242</t>
  </si>
  <si>
    <t>09/11/2001</t>
  </si>
  <si>
    <t>N1-25 Láng Hạ, P Thành Công, Q Ba Đình, Hà Nội</t>
  </si>
  <si>
    <t>Nguyễn Văn Thao</t>
  </si>
  <si>
    <t>100757793</t>
  </si>
  <si>
    <t>12/04/1998</t>
  </si>
  <si>
    <t>Giảng Võ, Hà Nội</t>
  </si>
  <si>
    <t>Nguyễn Văn Trình</t>
  </si>
  <si>
    <t>030991662</t>
  </si>
  <si>
    <t>10/12/1993</t>
  </si>
  <si>
    <t>Nguyễn Đặng Duyệt</t>
  </si>
  <si>
    <t>168898890</t>
  </si>
  <si>
    <t>04/04/1989</t>
  </si>
  <si>
    <t>Nguyễn Đức Trung</t>
  </si>
  <si>
    <t>012133829</t>
  </si>
  <si>
    <t>06/02/2003</t>
  </si>
  <si>
    <t>1/15 Hoàng An, Q Đống Đa, Hà Nội</t>
  </si>
  <si>
    <t>Ngô Khắc lễ</t>
  </si>
  <si>
    <t>010271368</t>
  </si>
  <si>
    <t>26/09/2002</t>
  </si>
  <si>
    <t>28 Lê văn Hưu, Hai Bà Trưng, Hà Nội</t>
  </si>
  <si>
    <t>Ngô Trung Thuân</t>
  </si>
  <si>
    <t>151267498</t>
  </si>
  <si>
    <t>31/05/1999</t>
  </si>
  <si>
    <t>Đông Quý, Tiền Hải, Thái Bình</t>
  </si>
  <si>
    <t>Phạm Văn Duy</t>
  </si>
  <si>
    <t>012002110</t>
  </si>
  <si>
    <t>07/11/1996</t>
  </si>
  <si>
    <t>Tổ 15 cụm 3 Tứ Liên, Tây hồ, Hà Nội</t>
  </si>
  <si>
    <t>Phạm Văn Thịnh</t>
  </si>
  <si>
    <t>022877846</t>
  </si>
  <si>
    <t>29/07/1991</t>
  </si>
  <si>
    <t>Lê Đức Thọ, P.17, Q.Gò Vấp, TP.HCM</t>
  </si>
  <si>
    <t>Phạm Xuân Tú</t>
  </si>
  <si>
    <t>141915500</t>
  </si>
  <si>
    <t>24/09/1996</t>
  </si>
  <si>
    <t>Khu 9, Thị Trấn Thanh Hà, Hải Hưng</t>
  </si>
  <si>
    <t>030672052</t>
  </si>
  <si>
    <t>07/11/2001</t>
  </si>
  <si>
    <t>Trần Thị Lệ Hà</t>
  </si>
  <si>
    <t>023415164</t>
  </si>
  <si>
    <t>22/03/1996</t>
  </si>
  <si>
    <t>Trần ánh Dương</t>
  </si>
  <si>
    <t>273216714</t>
  </si>
  <si>
    <t>19/12/2002</t>
  </si>
  <si>
    <t>180/9A Nguyễn An Ninh, P.7, TP.Vũng Tầu</t>
  </si>
  <si>
    <t>Tô Mạnh Cường</t>
  </si>
  <si>
    <t>031006003</t>
  </si>
  <si>
    <t>22/06/1994</t>
  </si>
  <si>
    <t>97/278 Đường Đà Nẵng, Hải Phòng</t>
  </si>
  <si>
    <t>Võ Đăng Hà</t>
  </si>
  <si>
    <t>271244777</t>
  </si>
  <si>
    <t>03/04/1995</t>
  </si>
  <si>
    <t>117/15A Trần Kế Xương, P.7, Q.PN, TP.HCM</t>
  </si>
  <si>
    <t>Vũ Bá Thán</t>
  </si>
  <si>
    <t>031522440</t>
  </si>
  <si>
    <t>01/02/2005</t>
  </si>
  <si>
    <t>Vũ Lê Hiệp</t>
  </si>
  <si>
    <t>030495804</t>
  </si>
  <si>
    <t>26/06/2002</t>
  </si>
  <si>
    <t>Số 2 lô 3 TT San nền, Ngõ Cẩm NQ, Hải Phòng</t>
  </si>
  <si>
    <t>Đoàn Văn Giáp</t>
  </si>
  <si>
    <t>031292148</t>
  </si>
  <si>
    <t>17/10/2000</t>
  </si>
  <si>
    <t>Đào Trọng Hùng</t>
  </si>
  <si>
    <t>031028160</t>
  </si>
  <si>
    <t>23/02/2005</t>
  </si>
  <si>
    <t>54/280 Lê Lợi, TP Hải Phòng</t>
  </si>
  <si>
    <t>Đào Đại Tứ</t>
  </si>
  <si>
    <t>012495896</t>
  </si>
  <si>
    <t>22/09/2004</t>
  </si>
  <si>
    <t>Số 5 ngách 1104/2 Đê La Thành, Ba Đình, Hà Nội</t>
  </si>
  <si>
    <t>Đồng Văn Từ</t>
  </si>
  <si>
    <t>161707376</t>
  </si>
  <si>
    <t>16/07/1986</t>
  </si>
  <si>
    <t>Đỗ Thị Hạnh</t>
  </si>
  <si>
    <t>010538673</t>
  </si>
  <si>
    <t>12/03/1979</t>
  </si>
  <si>
    <t>67/47 Lê Lai, Hải Phòng</t>
  </si>
  <si>
    <t>Đỗ Trung Kiên</t>
  </si>
  <si>
    <t>171640072</t>
  </si>
  <si>
    <t>08/08/1997</t>
  </si>
  <si>
    <t>42/188 Lê Trọng Tấn, Hà Nội</t>
  </si>
  <si>
    <t>Họ tên</t>
  </si>
  <si>
    <t>STT</t>
  </si>
  <si>
    <t>Số ĐKSH</t>
  </si>
  <si>
    <t>Ngày cấp</t>
  </si>
  <si>
    <t>Địa chỉ liên hệ</t>
  </si>
  <si>
    <t>Ngày đăng ký cuối cùng: 15/8/2014</t>
  </si>
  <si>
    <t>Số CP 
nắm giữ
chưa LK</t>
  </si>
  <si>
    <t>Số tiền thanh 
toán cổ tức 
chưa LK</t>
  </si>
  <si>
    <t>Đơn vị: Đồng</t>
  </si>
  <si>
    <t>Trần Anh Giang</t>
  </si>
  <si>
    <t>Số 4/239 Đà Nẵng, Ngô Quyền, Hải Phòng</t>
  </si>
  <si>
    <t>7/14A Nguyễn Bá Tòng, P.12, Q.TB, Tp.HCM</t>
  </si>
  <si>
    <t>P. Lam Sơn - Tp. Hải Phòng</t>
  </si>
  <si>
    <t>P. Bãi Cháy, Tp. Hạ Long</t>
  </si>
  <si>
    <t>P.Hòn Gai, Tp. Hạ Long</t>
  </si>
  <si>
    <t xml:space="preserve">Tổng cộng: </t>
  </si>
  <si>
    <t>Thuế 
TTCN 5%</t>
  </si>
  <si>
    <t>Số tiền
còn lại</t>
  </si>
  <si>
    <t>42 Lý Hồng Nhật, Khu T6 Cát Bi, Ngô Quyền, HP</t>
  </si>
  <si>
    <t>1065 Tôn Đức Thắng, Sở Dầu, Hồng Bàng, HP</t>
  </si>
  <si>
    <t>DANH SÁCH TỔNG HỢP NGƯỜI SỞ HỮU CHỨNG KHOÁN 
NHẬN CỔ TỨC BẰNG TIỀN CHƯA LƯU KÝ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</si>
</sst>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0" xfId="0" applyFont="1"/>
    <xf numFmtId="3" fontId="1" fillId="0" borderId="0" xfId="0" applyNumberFormat="1" applyFont="1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49" fontId="2" fillId="0" borderId="3" xfId="0" applyNumberFormat="1" applyFont="1" applyFill="1" applyBorder="1"/>
    <xf numFmtId="0" fontId="0" fillId="0" borderId="3" xfId="0" applyBorder="1"/>
    <xf numFmtId="3" fontId="1" fillId="0" borderId="3" xfId="0" applyNumberFormat="1" applyFont="1" applyBorder="1"/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/>
    <xf numFmtId="3" fontId="2" fillId="0" borderId="3" xfId="0" applyNumberFormat="1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0" workbookViewId="0">
      <selection activeCell="E10" sqref="E10"/>
    </sheetView>
  </sheetViews>
  <sheetFormatPr defaultRowHeight="15.75"/>
  <cols>
    <col min="1" max="1" width="4.75" style="1" customWidth="1"/>
    <col min="2" max="2" width="18.375" customWidth="1"/>
    <col min="3" max="3" width="10.125" style="1" customWidth="1"/>
    <col min="4" max="4" width="9.875" style="1" customWidth="1"/>
    <col min="5" max="5" width="40.375" customWidth="1"/>
    <col min="6" max="6" width="8.5" style="9" customWidth="1"/>
    <col min="7" max="7" width="10.625" style="9" customWidth="1"/>
    <col min="8" max="8" width="9" style="9"/>
    <col min="9" max="9" width="11.25" customWidth="1"/>
  </cols>
  <sheetData>
    <row r="1" spans="1:9" ht="30" customHeight="1">
      <c r="A1" s="32" t="s">
        <v>132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4.25" customHeight="1">
      <c r="A2" s="3"/>
      <c r="B2" s="4"/>
      <c r="C2" s="4"/>
      <c r="D2" s="4"/>
      <c r="E2" s="4"/>
      <c r="F2" s="8"/>
      <c r="G2" s="8"/>
      <c r="H2" s="9"/>
    </row>
    <row r="3" spans="1:9">
      <c r="A3" s="31" t="s">
        <v>117</v>
      </c>
      <c r="B3" s="31"/>
      <c r="C3" s="31"/>
      <c r="D3" s="18"/>
      <c r="E3" s="19"/>
      <c r="H3" s="29" t="s">
        <v>120</v>
      </c>
      <c r="I3" s="30"/>
    </row>
    <row r="4" spans="1:9" ht="14.25" customHeight="1"/>
    <row r="5" spans="1:9" ht="40.5">
      <c r="A5" s="16" t="s">
        <v>113</v>
      </c>
      <c r="B5" s="16" t="s">
        <v>112</v>
      </c>
      <c r="C5" s="16" t="s">
        <v>114</v>
      </c>
      <c r="D5" s="16" t="s">
        <v>115</v>
      </c>
      <c r="E5" s="16" t="s">
        <v>116</v>
      </c>
      <c r="F5" s="17" t="s">
        <v>118</v>
      </c>
      <c r="G5" s="17" t="s">
        <v>119</v>
      </c>
      <c r="H5" s="17" t="s">
        <v>128</v>
      </c>
      <c r="I5" s="26" t="s">
        <v>129</v>
      </c>
    </row>
    <row r="6" spans="1:9" s="7" customFormat="1" ht="15" customHeight="1">
      <c r="A6" s="12">
        <v>1</v>
      </c>
      <c r="B6" s="13" t="s">
        <v>0</v>
      </c>
      <c r="C6" s="14" t="s">
        <v>1</v>
      </c>
      <c r="D6" s="14" t="s">
        <v>2</v>
      </c>
      <c r="E6" s="20" t="s">
        <v>3</v>
      </c>
      <c r="F6" s="15">
        <v>1600</v>
      </c>
      <c r="G6" s="15">
        <v>800000</v>
      </c>
      <c r="H6" s="15">
        <f>G6*0.05</f>
        <v>40000</v>
      </c>
      <c r="I6" s="15">
        <f>G6-H6</f>
        <v>760000</v>
      </c>
    </row>
    <row r="7" spans="1:9" s="7" customFormat="1" ht="15" customHeight="1">
      <c r="A7" s="10">
        <v>2</v>
      </c>
      <c r="B7" s="5" t="s">
        <v>4</v>
      </c>
      <c r="C7" s="6" t="s">
        <v>5</v>
      </c>
      <c r="D7" s="6" t="s">
        <v>6</v>
      </c>
      <c r="E7" s="21" t="s">
        <v>7</v>
      </c>
      <c r="F7" s="11">
        <v>700</v>
      </c>
      <c r="G7" s="11">
        <v>350000</v>
      </c>
      <c r="H7" s="11">
        <f t="shared" ref="H7:H35" si="0">G7*0.05</f>
        <v>17500</v>
      </c>
      <c r="I7" s="11">
        <f t="shared" ref="I7:I35" si="1">G7-H7</f>
        <v>332500</v>
      </c>
    </row>
    <row r="8" spans="1:9" s="7" customFormat="1" ht="15" customHeight="1">
      <c r="A8" s="10">
        <v>3</v>
      </c>
      <c r="B8" s="5" t="s">
        <v>8</v>
      </c>
      <c r="C8" s="6" t="s">
        <v>9</v>
      </c>
      <c r="D8" s="6" t="s">
        <v>10</v>
      </c>
      <c r="E8" s="21" t="s">
        <v>11</v>
      </c>
      <c r="F8" s="11">
        <v>100</v>
      </c>
      <c r="G8" s="11">
        <v>50000</v>
      </c>
      <c r="H8" s="11">
        <f t="shared" si="0"/>
        <v>2500</v>
      </c>
      <c r="I8" s="11">
        <f t="shared" si="1"/>
        <v>47500</v>
      </c>
    </row>
    <row r="9" spans="1:9" s="7" customFormat="1" ht="15" customHeight="1">
      <c r="A9" s="10">
        <v>4</v>
      </c>
      <c r="B9" s="5" t="s">
        <v>12</v>
      </c>
      <c r="C9" s="6" t="s">
        <v>13</v>
      </c>
      <c r="D9" s="6" t="s">
        <v>14</v>
      </c>
      <c r="E9" s="21" t="s">
        <v>15</v>
      </c>
      <c r="F9" s="11">
        <v>900</v>
      </c>
      <c r="G9" s="11">
        <v>450000</v>
      </c>
      <c r="H9" s="11">
        <f t="shared" si="0"/>
        <v>22500</v>
      </c>
      <c r="I9" s="11">
        <f t="shared" si="1"/>
        <v>427500</v>
      </c>
    </row>
    <row r="10" spans="1:9" s="7" customFormat="1" ht="15" customHeight="1">
      <c r="A10" s="10">
        <v>5</v>
      </c>
      <c r="B10" s="5" t="s">
        <v>16</v>
      </c>
      <c r="C10" s="6" t="s">
        <v>17</v>
      </c>
      <c r="D10" s="6" t="s">
        <v>18</v>
      </c>
      <c r="E10" s="21" t="s">
        <v>19</v>
      </c>
      <c r="F10" s="11">
        <v>100</v>
      </c>
      <c r="G10" s="11">
        <v>50000</v>
      </c>
      <c r="H10" s="11">
        <f t="shared" si="0"/>
        <v>2500</v>
      </c>
      <c r="I10" s="11">
        <f t="shared" si="1"/>
        <v>47500</v>
      </c>
    </row>
    <row r="11" spans="1:9" s="7" customFormat="1" ht="15" customHeight="1">
      <c r="A11" s="10">
        <v>6</v>
      </c>
      <c r="B11" s="5" t="s">
        <v>20</v>
      </c>
      <c r="C11" s="6" t="s">
        <v>21</v>
      </c>
      <c r="D11" s="6" t="s">
        <v>22</v>
      </c>
      <c r="E11" s="21" t="s">
        <v>23</v>
      </c>
      <c r="F11" s="11">
        <v>100</v>
      </c>
      <c r="G11" s="11">
        <v>50000</v>
      </c>
      <c r="H11" s="11">
        <f t="shared" si="0"/>
        <v>2500</v>
      </c>
      <c r="I11" s="11">
        <f t="shared" si="1"/>
        <v>47500</v>
      </c>
    </row>
    <row r="12" spans="1:9" s="7" customFormat="1" ht="15" customHeight="1">
      <c r="A12" s="10">
        <v>7</v>
      </c>
      <c r="B12" s="5" t="s">
        <v>24</v>
      </c>
      <c r="C12" s="6" t="s">
        <v>25</v>
      </c>
      <c r="D12" s="6" t="s">
        <v>26</v>
      </c>
      <c r="E12" s="21" t="s">
        <v>27</v>
      </c>
      <c r="F12" s="11">
        <v>700</v>
      </c>
      <c r="G12" s="11">
        <v>350000</v>
      </c>
      <c r="H12" s="11">
        <f t="shared" si="0"/>
        <v>17500</v>
      </c>
      <c r="I12" s="11">
        <f t="shared" si="1"/>
        <v>332500</v>
      </c>
    </row>
    <row r="13" spans="1:9" s="7" customFormat="1" ht="15" customHeight="1">
      <c r="A13" s="10">
        <v>8</v>
      </c>
      <c r="B13" s="5" t="s">
        <v>28</v>
      </c>
      <c r="C13" s="6" t="s">
        <v>29</v>
      </c>
      <c r="D13" s="6" t="s">
        <v>30</v>
      </c>
      <c r="E13" s="21" t="s">
        <v>31</v>
      </c>
      <c r="F13" s="11">
        <v>100</v>
      </c>
      <c r="G13" s="11">
        <v>50000</v>
      </c>
      <c r="H13" s="11">
        <f t="shared" si="0"/>
        <v>2500</v>
      </c>
      <c r="I13" s="11">
        <f t="shared" si="1"/>
        <v>47500</v>
      </c>
    </row>
    <row r="14" spans="1:9" s="7" customFormat="1" ht="15" customHeight="1">
      <c r="A14" s="10">
        <v>9</v>
      </c>
      <c r="B14" s="5" t="s">
        <v>32</v>
      </c>
      <c r="C14" s="6" t="s">
        <v>33</v>
      </c>
      <c r="D14" s="6" t="s">
        <v>34</v>
      </c>
      <c r="E14" s="21" t="s">
        <v>35</v>
      </c>
      <c r="F14" s="11">
        <v>3000</v>
      </c>
      <c r="G14" s="11">
        <v>1500000</v>
      </c>
      <c r="H14" s="11">
        <f t="shared" si="0"/>
        <v>75000</v>
      </c>
      <c r="I14" s="11">
        <f t="shared" si="1"/>
        <v>1425000</v>
      </c>
    </row>
    <row r="15" spans="1:9" s="7" customFormat="1" ht="15" customHeight="1">
      <c r="A15" s="10">
        <v>10</v>
      </c>
      <c r="B15" s="5" t="s">
        <v>36</v>
      </c>
      <c r="C15" s="6" t="s">
        <v>37</v>
      </c>
      <c r="D15" s="6" t="s">
        <v>38</v>
      </c>
      <c r="E15" s="21" t="s">
        <v>124</v>
      </c>
      <c r="F15" s="11">
        <v>2900</v>
      </c>
      <c r="G15" s="11">
        <v>1450000</v>
      </c>
      <c r="H15" s="11">
        <f t="shared" si="0"/>
        <v>72500</v>
      </c>
      <c r="I15" s="11">
        <f t="shared" si="1"/>
        <v>1377500</v>
      </c>
    </row>
    <row r="16" spans="1:9" s="7" customFormat="1" ht="15" customHeight="1">
      <c r="A16" s="10">
        <v>11</v>
      </c>
      <c r="B16" s="5" t="s">
        <v>39</v>
      </c>
      <c r="C16" s="6" t="s">
        <v>40</v>
      </c>
      <c r="D16" s="6" t="s">
        <v>41</v>
      </c>
      <c r="E16" s="21" t="s">
        <v>125</v>
      </c>
      <c r="F16" s="11">
        <v>1100</v>
      </c>
      <c r="G16" s="11">
        <v>550000</v>
      </c>
      <c r="H16" s="11">
        <f t="shared" si="0"/>
        <v>27500</v>
      </c>
      <c r="I16" s="11">
        <f t="shared" si="1"/>
        <v>522500</v>
      </c>
    </row>
    <row r="17" spans="1:9" s="7" customFormat="1" ht="15" customHeight="1">
      <c r="A17" s="10">
        <v>12</v>
      </c>
      <c r="B17" s="5" t="s">
        <v>42</v>
      </c>
      <c r="C17" s="6" t="s">
        <v>43</v>
      </c>
      <c r="D17" s="6" t="s">
        <v>44</v>
      </c>
      <c r="E17" s="21" t="s">
        <v>45</v>
      </c>
      <c r="F17" s="11">
        <v>300</v>
      </c>
      <c r="G17" s="11">
        <v>150000</v>
      </c>
      <c r="H17" s="11">
        <f t="shared" si="0"/>
        <v>7500</v>
      </c>
      <c r="I17" s="11">
        <f t="shared" si="1"/>
        <v>142500</v>
      </c>
    </row>
    <row r="18" spans="1:9" s="7" customFormat="1" ht="15" customHeight="1">
      <c r="A18" s="10">
        <v>13</v>
      </c>
      <c r="B18" s="5" t="s">
        <v>46</v>
      </c>
      <c r="C18" s="6" t="s">
        <v>47</v>
      </c>
      <c r="D18" s="6" t="s">
        <v>48</v>
      </c>
      <c r="E18" s="21" t="s">
        <v>49</v>
      </c>
      <c r="F18" s="11">
        <v>100</v>
      </c>
      <c r="G18" s="11">
        <v>50000</v>
      </c>
      <c r="H18" s="11">
        <f t="shared" si="0"/>
        <v>2500</v>
      </c>
      <c r="I18" s="11">
        <f t="shared" si="1"/>
        <v>47500</v>
      </c>
    </row>
    <row r="19" spans="1:9" s="7" customFormat="1" ht="15" customHeight="1">
      <c r="A19" s="10">
        <v>14</v>
      </c>
      <c r="B19" s="5" t="s">
        <v>50</v>
      </c>
      <c r="C19" s="6" t="s">
        <v>51</v>
      </c>
      <c r="D19" s="6" t="s">
        <v>52</v>
      </c>
      <c r="E19" s="21" t="s">
        <v>53</v>
      </c>
      <c r="F19" s="11">
        <v>100</v>
      </c>
      <c r="G19" s="11">
        <v>50000</v>
      </c>
      <c r="H19" s="11">
        <f t="shared" si="0"/>
        <v>2500</v>
      </c>
      <c r="I19" s="11">
        <f t="shared" si="1"/>
        <v>47500</v>
      </c>
    </row>
    <row r="20" spans="1:9" s="7" customFormat="1" ht="15" customHeight="1">
      <c r="A20" s="10">
        <v>15</v>
      </c>
      <c r="B20" s="5" t="s">
        <v>54</v>
      </c>
      <c r="C20" s="6" t="s">
        <v>55</v>
      </c>
      <c r="D20" s="6" t="s">
        <v>56</v>
      </c>
      <c r="E20" s="21" t="s">
        <v>57</v>
      </c>
      <c r="F20" s="11">
        <v>200</v>
      </c>
      <c r="G20" s="11">
        <v>100000</v>
      </c>
      <c r="H20" s="11">
        <f t="shared" si="0"/>
        <v>5000</v>
      </c>
      <c r="I20" s="11">
        <f t="shared" si="1"/>
        <v>95000</v>
      </c>
    </row>
    <row r="21" spans="1:9" s="7" customFormat="1" ht="15" customHeight="1">
      <c r="A21" s="10">
        <v>16</v>
      </c>
      <c r="B21" s="5" t="s">
        <v>58</v>
      </c>
      <c r="C21" s="6" t="s">
        <v>59</v>
      </c>
      <c r="D21" s="6" t="s">
        <v>60</v>
      </c>
      <c r="E21" s="21" t="s">
        <v>61</v>
      </c>
      <c r="F21" s="11">
        <v>300</v>
      </c>
      <c r="G21" s="11">
        <v>150000</v>
      </c>
      <c r="H21" s="11">
        <f t="shared" si="0"/>
        <v>7500</v>
      </c>
      <c r="I21" s="11">
        <f t="shared" si="1"/>
        <v>142500</v>
      </c>
    </row>
    <row r="22" spans="1:9" s="7" customFormat="1" ht="15" customHeight="1">
      <c r="A22" s="10">
        <v>17</v>
      </c>
      <c r="B22" s="5" t="s">
        <v>62</v>
      </c>
      <c r="C22" s="6" t="s">
        <v>63</v>
      </c>
      <c r="D22" s="6" t="s">
        <v>64</v>
      </c>
      <c r="E22" s="21" t="s">
        <v>65</v>
      </c>
      <c r="F22" s="11">
        <v>200</v>
      </c>
      <c r="G22" s="11">
        <v>100000</v>
      </c>
      <c r="H22" s="11">
        <f t="shared" si="0"/>
        <v>5000</v>
      </c>
      <c r="I22" s="11">
        <f t="shared" si="1"/>
        <v>95000</v>
      </c>
    </row>
    <row r="23" spans="1:9" s="7" customFormat="1" ht="15" customHeight="1">
      <c r="A23" s="10">
        <v>18</v>
      </c>
      <c r="B23" s="5" t="s">
        <v>121</v>
      </c>
      <c r="C23" s="6" t="s">
        <v>66</v>
      </c>
      <c r="D23" s="6" t="s">
        <v>67</v>
      </c>
      <c r="E23" s="21" t="s">
        <v>122</v>
      </c>
      <c r="F23" s="11">
        <v>1700</v>
      </c>
      <c r="G23" s="11">
        <v>850000</v>
      </c>
      <c r="H23" s="11">
        <f t="shared" si="0"/>
        <v>42500</v>
      </c>
      <c r="I23" s="11">
        <f t="shared" si="1"/>
        <v>807500</v>
      </c>
    </row>
    <row r="24" spans="1:9" s="7" customFormat="1" ht="15" customHeight="1">
      <c r="A24" s="10">
        <v>19</v>
      </c>
      <c r="B24" s="5" t="s">
        <v>68</v>
      </c>
      <c r="C24" s="6" t="s">
        <v>69</v>
      </c>
      <c r="D24" s="6" t="s">
        <v>70</v>
      </c>
      <c r="E24" s="21" t="s">
        <v>123</v>
      </c>
      <c r="F24" s="11">
        <v>100</v>
      </c>
      <c r="G24" s="11">
        <v>50000</v>
      </c>
      <c r="H24" s="11">
        <f t="shared" si="0"/>
        <v>2500</v>
      </c>
      <c r="I24" s="11">
        <f t="shared" si="1"/>
        <v>47500</v>
      </c>
    </row>
    <row r="25" spans="1:9" s="7" customFormat="1" ht="15" customHeight="1">
      <c r="A25" s="10">
        <v>20</v>
      </c>
      <c r="B25" s="5" t="s">
        <v>71</v>
      </c>
      <c r="C25" s="6" t="s">
        <v>72</v>
      </c>
      <c r="D25" s="6" t="s">
        <v>73</v>
      </c>
      <c r="E25" s="21" t="s">
        <v>74</v>
      </c>
      <c r="F25" s="11">
        <v>900</v>
      </c>
      <c r="G25" s="11">
        <v>450000</v>
      </c>
      <c r="H25" s="11">
        <f t="shared" si="0"/>
        <v>22500</v>
      </c>
      <c r="I25" s="11">
        <f t="shared" si="1"/>
        <v>427500</v>
      </c>
    </row>
    <row r="26" spans="1:9" s="7" customFormat="1" ht="15" customHeight="1">
      <c r="A26" s="10">
        <v>21</v>
      </c>
      <c r="B26" s="5" t="s">
        <v>75</v>
      </c>
      <c r="C26" s="6" t="s">
        <v>76</v>
      </c>
      <c r="D26" s="6" t="s">
        <v>77</v>
      </c>
      <c r="E26" s="21" t="s">
        <v>78</v>
      </c>
      <c r="F26" s="11">
        <v>100</v>
      </c>
      <c r="G26" s="11">
        <v>50000</v>
      </c>
      <c r="H26" s="11">
        <f t="shared" si="0"/>
        <v>2500</v>
      </c>
      <c r="I26" s="11">
        <f t="shared" si="1"/>
        <v>47500</v>
      </c>
    </row>
    <row r="27" spans="1:9" s="7" customFormat="1" ht="15" customHeight="1">
      <c r="A27" s="10">
        <v>22</v>
      </c>
      <c r="B27" s="5" t="s">
        <v>79</v>
      </c>
      <c r="C27" s="6" t="s">
        <v>80</v>
      </c>
      <c r="D27" s="6" t="s">
        <v>81</v>
      </c>
      <c r="E27" s="21" t="s">
        <v>82</v>
      </c>
      <c r="F27" s="11">
        <v>1100</v>
      </c>
      <c r="G27" s="11">
        <v>550000</v>
      </c>
      <c r="H27" s="11">
        <f t="shared" si="0"/>
        <v>27500</v>
      </c>
      <c r="I27" s="11">
        <f t="shared" si="1"/>
        <v>522500</v>
      </c>
    </row>
    <row r="28" spans="1:9" s="7" customFormat="1" ht="15" customHeight="1">
      <c r="A28" s="10">
        <v>23</v>
      </c>
      <c r="B28" s="5" t="s">
        <v>83</v>
      </c>
      <c r="C28" s="6" t="s">
        <v>84</v>
      </c>
      <c r="D28" s="6" t="s">
        <v>85</v>
      </c>
      <c r="E28" s="21" t="s">
        <v>130</v>
      </c>
      <c r="F28" s="11">
        <v>500</v>
      </c>
      <c r="G28" s="11">
        <v>250000</v>
      </c>
      <c r="H28" s="11">
        <f t="shared" si="0"/>
        <v>12500</v>
      </c>
      <c r="I28" s="11">
        <f t="shared" si="1"/>
        <v>237500</v>
      </c>
    </row>
    <row r="29" spans="1:9" s="7" customFormat="1" ht="15" customHeight="1">
      <c r="A29" s="10">
        <v>24</v>
      </c>
      <c r="B29" s="5" t="s">
        <v>86</v>
      </c>
      <c r="C29" s="6" t="s">
        <v>87</v>
      </c>
      <c r="D29" s="6" t="s">
        <v>88</v>
      </c>
      <c r="E29" s="21" t="s">
        <v>89</v>
      </c>
      <c r="F29" s="11">
        <v>100</v>
      </c>
      <c r="G29" s="11">
        <v>50000</v>
      </c>
      <c r="H29" s="11">
        <f t="shared" si="0"/>
        <v>2500</v>
      </c>
      <c r="I29" s="11">
        <f t="shared" si="1"/>
        <v>47500</v>
      </c>
    </row>
    <row r="30" spans="1:9" s="7" customFormat="1" ht="15" customHeight="1">
      <c r="A30" s="10">
        <v>25</v>
      </c>
      <c r="B30" s="5" t="s">
        <v>90</v>
      </c>
      <c r="C30" s="6" t="s">
        <v>91</v>
      </c>
      <c r="D30" s="6" t="s">
        <v>92</v>
      </c>
      <c r="E30" s="21" t="s">
        <v>131</v>
      </c>
      <c r="F30" s="11">
        <v>400</v>
      </c>
      <c r="G30" s="11">
        <v>200000</v>
      </c>
      <c r="H30" s="11">
        <f t="shared" si="0"/>
        <v>10000</v>
      </c>
      <c r="I30" s="11">
        <f t="shared" si="1"/>
        <v>190000</v>
      </c>
    </row>
    <row r="31" spans="1:9" s="7" customFormat="1" ht="15" customHeight="1">
      <c r="A31" s="10">
        <v>26</v>
      </c>
      <c r="B31" s="5" t="s">
        <v>93</v>
      </c>
      <c r="C31" s="6" t="s">
        <v>94</v>
      </c>
      <c r="D31" s="6" t="s">
        <v>95</v>
      </c>
      <c r="E31" s="21" t="s">
        <v>96</v>
      </c>
      <c r="F31" s="11">
        <v>100</v>
      </c>
      <c r="G31" s="11">
        <v>50000</v>
      </c>
      <c r="H31" s="11">
        <f t="shared" si="0"/>
        <v>2500</v>
      </c>
      <c r="I31" s="11">
        <f t="shared" si="1"/>
        <v>47500</v>
      </c>
    </row>
    <row r="32" spans="1:9" s="7" customFormat="1" ht="15" customHeight="1">
      <c r="A32" s="10">
        <v>27</v>
      </c>
      <c r="B32" s="5" t="s">
        <v>97</v>
      </c>
      <c r="C32" s="6" t="s">
        <v>98</v>
      </c>
      <c r="D32" s="6" t="s">
        <v>99</v>
      </c>
      <c r="E32" s="21" t="s">
        <v>100</v>
      </c>
      <c r="F32" s="11">
        <v>1200</v>
      </c>
      <c r="G32" s="11">
        <v>600000</v>
      </c>
      <c r="H32" s="11">
        <f t="shared" si="0"/>
        <v>30000</v>
      </c>
      <c r="I32" s="11">
        <f t="shared" si="1"/>
        <v>570000</v>
      </c>
    </row>
    <row r="33" spans="1:9" s="7" customFormat="1" ht="15" customHeight="1">
      <c r="A33" s="10">
        <v>28</v>
      </c>
      <c r="B33" s="5" t="s">
        <v>101</v>
      </c>
      <c r="C33" s="6" t="s">
        <v>102</v>
      </c>
      <c r="D33" s="6" t="s">
        <v>103</v>
      </c>
      <c r="E33" s="21" t="s">
        <v>126</v>
      </c>
      <c r="F33" s="11">
        <v>1200</v>
      </c>
      <c r="G33" s="11">
        <v>600000</v>
      </c>
      <c r="H33" s="11">
        <f t="shared" si="0"/>
        <v>30000</v>
      </c>
      <c r="I33" s="11">
        <f t="shared" si="1"/>
        <v>570000</v>
      </c>
    </row>
    <row r="34" spans="1:9" s="7" customFormat="1" ht="15" customHeight="1">
      <c r="A34" s="10">
        <v>29</v>
      </c>
      <c r="B34" s="5" t="s">
        <v>104</v>
      </c>
      <c r="C34" s="6" t="s">
        <v>105</v>
      </c>
      <c r="D34" s="6" t="s">
        <v>106</v>
      </c>
      <c r="E34" s="21" t="s">
        <v>107</v>
      </c>
      <c r="F34" s="11">
        <v>2000</v>
      </c>
      <c r="G34" s="11">
        <v>1000000</v>
      </c>
      <c r="H34" s="11">
        <f t="shared" si="0"/>
        <v>50000</v>
      </c>
      <c r="I34" s="11">
        <f t="shared" si="1"/>
        <v>950000</v>
      </c>
    </row>
    <row r="35" spans="1:9" s="7" customFormat="1" ht="15" customHeight="1">
      <c r="A35" s="10">
        <v>30</v>
      </c>
      <c r="B35" s="5" t="s">
        <v>108</v>
      </c>
      <c r="C35" s="6" t="s">
        <v>109</v>
      </c>
      <c r="D35" s="6" t="s">
        <v>110</v>
      </c>
      <c r="E35" s="21" t="s">
        <v>111</v>
      </c>
      <c r="F35" s="11">
        <v>100</v>
      </c>
      <c r="G35" s="11">
        <v>50000</v>
      </c>
      <c r="H35" s="27">
        <f t="shared" si="0"/>
        <v>2500</v>
      </c>
      <c r="I35" s="27">
        <f t="shared" si="1"/>
        <v>47500</v>
      </c>
    </row>
    <row r="36" spans="1:9">
      <c r="A36" s="22"/>
      <c r="B36" s="23" t="s">
        <v>127</v>
      </c>
      <c r="C36" s="22"/>
      <c r="D36" s="22"/>
      <c r="E36" s="24"/>
      <c r="F36" s="25">
        <f>SUM(F6:F35)</f>
        <v>22000</v>
      </c>
      <c r="G36" s="25">
        <f>SUM(G6:G35)</f>
        <v>11000000</v>
      </c>
      <c r="H36" s="28">
        <f>SUM(H6:H35)</f>
        <v>550000</v>
      </c>
      <c r="I36" s="25">
        <f>SUM(I6:I35)</f>
        <v>10450000</v>
      </c>
    </row>
  </sheetData>
  <mergeCells count="3">
    <mergeCell ref="H3:I3"/>
    <mergeCell ref="A3:C3"/>
    <mergeCell ref="A1:I1"/>
  </mergeCells>
  <pageMargins left="0" right="0.25" top="0.5" bottom="0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CD nhan co tuc tai 74 ND-HN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 Thanh Cong</dc:creator>
  <cp:lastModifiedBy>PC</cp:lastModifiedBy>
  <cp:lastPrinted>2014-09-16T07:32:17Z</cp:lastPrinted>
  <dcterms:created xsi:type="dcterms:W3CDTF">2014-09-16T01:43:18Z</dcterms:created>
  <dcterms:modified xsi:type="dcterms:W3CDTF">2014-09-23T07:21:47Z</dcterms:modified>
</cp:coreProperties>
</file>